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1\1_janeiro\16_complexo_sbc\"/>
    </mc:Choice>
  </mc:AlternateContent>
  <xr:revisionPtr revIDLastSave="0" documentId="13_ncr:1_{2E609783-05AF-49C4-82F9-DAA7ACA0D05C}" xr6:coauthVersionLast="46" xr6:coauthVersionMax="46" xr10:uidLastSave="{00000000-0000-0000-0000-000000000000}"/>
  <bookViews>
    <workbookView xWindow="-120" yWindow="-120" windowWidth="24240" windowHeight="13140" tabRatio="398" xr2:uid="{00000000-000D-0000-FFFF-FFFF00000000}"/>
  </bookViews>
  <sheets>
    <sheet name="Jan.21 (2)" sheetId="120" r:id="rId1"/>
    <sheet name="Jan.21" sheetId="108" r:id="rId2"/>
    <sheet name="Fev.21" sheetId="109" state="hidden" r:id="rId3"/>
    <sheet name="Mar.21" sheetId="110" state="hidden" r:id="rId4"/>
    <sheet name="Abr.21" sheetId="111" state="hidden" r:id="rId5"/>
    <sheet name="Mai.21" sheetId="112" state="hidden" r:id="rId6"/>
    <sheet name="Jun.21" sheetId="113" state="hidden" r:id="rId7"/>
    <sheet name="Jul.21" sheetId="114" state="hidden" r:id="rId8"/>
    <sheet name="Ago.21" sheetId="115" state="hidden" r:id="rId9"/>
    <sheet name="Set.21" sheetId="116" state="hidden" r:id="rId10"/>
    <sheet name="Out.21" sheetId="117" state="hidden" r:id="rId11"/>
    <sheet name="Nov.21" sheetId="118" state="hidden" r:id="rId12"/>
    <sheet name="Dez.21" sheetId="119" state="hidden" r:id="rId13"/>
  </sheets>
  <externalReferences>
    <externalReference r:id="rId14"/>
  </externalReferences>
  <definedNames>
    <definedName name="_xlnm.Print_Area" localSheetId="4">Abr.21!$A$1:$F$16</definedName>
    <definedName name="_xlnm.Print_Area" localSheetId="8">Ago.21!$A$1:$F$15</definedName>
    <definedName name="_xlnm.Print_Area" localSheetId="1">Jan.21!$A$1:$F$15</definedName>
    <definedName name="_xlnm.Print_Area" localSheetId="0">'Jan.21 (2)'!$A$1:$F$15</definedName>
    <definedName name="_xlnm.Print_Area" localSheetId="7">Jul.21!$A$1:$F$15</definedName>
    <definedName name="_xlnm.Print_Area" localSheetId="6">Jun.21!$A$1:$F$15</definedName>
    <definedName name="_xlnm.Print_Area" localSheetId="5">Mai.21!$A$1:$F$15</definedName>
    <definedName name="_xlnm.Print_Area" localSheetId="3">Mar.21!$A$1:$F$15</definedName>
    <definedName name="_xlnm.Print_Area" localSheetId="11">Nov.21!$A$1:$F$15</definedName>
    <definedName name="_xlnm.Print_Area" localSheetId="10">Out.21!$A$1:$F$15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81029"/>
</workbook>
</file>

<file path=xl/calcChain.xml><?xml version="1.0" encoding="utf-8"?>
<calcChain xmlns="http://schemas.openxmlformats.org/spreadsheetml/2006/main">
  <c r="E12" i="108" l="1"/>
  <c r="D12" i="108"/>
  <c r="F12" i="108" s="1"/>
  <c r="F10" i="108"/>
  <c r="F11" i="108"/>
  <c r="E9" i="108"/>
  <c r="D9" i="108"/>
  <c r="F9" i="108" s="1"/>
  <c r="F12" i="119" l="1"/>
  <c r="C14" i="119"/>
  <c r="F11" i="119"/>
  <c r="E14" i="119"/>
  <c r="F9" i="119"/>
  <c r="D14" i="119"/>
  <c r="F10" i="119" l="1"/>
  <c r="F14" i="119" s="1"/>
  <c r="F10" i="118"/>
  <c r="F11" i="118"/>
  <c r="F9" i="118"/>
  <c r="C14" i="118"/>
  <c r="E14" i="118"/>
  <c r="F12" i="118" l="1"/>
  <c r="F14" i="118" s="1"/>
  <c r="D14" i="118"/>
  <c r="D14" i="117"/>
  <c r="E14" i="117"/>
  <c r="C14" i="117"/>
  <c r="F12" i="117"/>
  <c r="F11" i="117"/>
  <c r="F10" i="117"/>
  <c r="F9" i="117"/>
  <c r="F14" i="117" l="1"/>
  <c r="F12" i="116"/>
  <c r="E14" i="116"/>
  <c r="C14" i="116"/>
  <c r="F11" i="116"/>
  <c r="F10" i="116"/>
  <c r="F9" i="116"/>
  <c r="F14" i="116" l="1"/>
  <c r="D14" i="116"/>
  <c r="E14" i="115" l="1"/>
  <c r="F12" i="115"/>
  <c r="F11" i="115"/>
  <c r="D14" i="115"/>
  <c r="F10" i="115"/>
  <c r="F9" i="115"/>
  <c r="F14" i="115" l="1"/>
  <c r="C14" i="115"/>
  <c r="E14" i="114" l="1"/>
  <c r="F12" i="114"/>
  <c r="F11" i="114"/>
  <c r="D14" i="114"/>
  <c r="F10" i="114"/>
  <c r="F9" i="114"/>
  <c r="F14" i="114" l="1"/>
  <c r="C14" i="114"/>
  <c r="C14" i="113"/>
  <c r="E14" i="113"/>
  <c r="F12" i="113"/>
  <c r="F11" i="113"/>
  <c r="D14" i="113"/>
  <c r="F10" i="113" l="1"/>
  <c r="F9" i="113"/>
  <c r="F9" i="112"/>
  <c r="C14" i="112"/>
  <c r="E14" i="112"/>
  <c r="F12" i="112"/>
  <c r="F11" i="112"/>
  <c r="F10" i="112"/>
  <c r="F14" i="113" l="1"/>
  <c r="F14" i="112"/>
  <c r="D14" i="112"/>
  <c r="E14" i="111"/>
  <c r="D14" i="111"/>
  <c r="C14" i="111"/>
  <c r="F12" i="111"/>
  <c r="F11" i="111"/>
  <c r="F10" i="111"/>
  <c r="F9" i="111"/>
  <c r="F14" i="111" l="1"/>
  <c r="E14" i="110"/>
  <c r="D14" i="110"/>
  <c r="C14" i="110"/>
  <c r="F12" i="110"/>
  <c r="F11" i="110"/>
  <c r="F10" i="110"/>
  <c r="F9" i="110"/>
  <c r="F14" i="110" l="1"/>
  <c r="F10" i="109"/>
  <c r="F11" i="109"/>
  <c r="F12" i="109"/>
  <c r="F9" i="109"/>
  <c r="E14" i="109"/>
  <c r="D14" i="109"/>
  <c r="C14" i="109"/>
  <c r="F14" i="109" l="1"/>
  <c r="E14" i="108" l="1"/>
  <c r="D14" i="108"/>
  <c r="C14" i="108"/>
  <c r="F14" i="108" l="1"/>
</calcChain>
</file>

<file path=xl/sharedStrings.xml><?xml version="1.0" encoding="utf-8"?>
<sst xmlns="http://schemas.openxmlformats.org/spreadsheetml/2006/main" count="182" uniqueCount="24">
  <si>
    <t>FEDERAL</t>
  </si>
  <si>
    <t>MUNICIPAL</t>
  </si>
  <si>
    <t>ESTADUAL</t>
  </si>
  <si>
    <t>COMPLEXO HOSPITALAR MUNICIPAL DE SÃO BERNARDO DO CAMPO</t>
  </si>
  <si>
    <t xml:space="preserve">FONTE </t>
  </si>
  <si>
    <t>HOSPITAL</t>
  </si>
  <si>
    <t>HOSPITAL ANCHIETA</t>
  </si>
  <si>
    <t>HOSPITAL DE CLÍNICAS</t>
  </si>
  <si>
    <t>HOSPITAL MUNICIPAL UNIVERSITÁRIO</t>
  </si>
  <si>
    <t>HOSPITAL E PRONTO SOCORRO CENTRAL</t>
  </si>
  <si>
    <t>TOTAL</t>
  </si>
  <si>
    <t>SOULMV - Portal da Transparência</t>
  </si>
  <si>
    <t>COMPETÊNCIA : FEVEREIRO/2020</t>
  </si>
  <si>
    <t>COMPETÊNCIA : MARÇO/2020</t>
  </si>
  <si>
    <t>COMPETÊNCIA : ABRIL/2020</t>
  </si>
  <si>
    <t>COMPETÊNCIA : MAIO/2020</t>
  </si>
  <si>
    <t>COMPETÊNCIA : JUNHO/2020</t>
  </si>
  <si>
    <t>COMPETÊNCIA : JULHO/2020</t>
  </si>
  <si>
    <t>COMPETÊNCIA : AGOSTO/2020</t>
  </si>
  <si>
    <t>COMPETÊNCIA : SETEMBRO/2020</t>
  </si>
  <si>
    <t>COMPETÊNCIA : OUTUBRO/2020</t>
  </si>
  <si>
    <t>COMPETÊNCIA : NOVEMBRO/2020</t>
  </si>
  <si>
    <t>COMPETÊNCIA : DEZEMBRO/2020</t>
  </si>
  <si>
    <t>COMPETÊNCIA : JANEIRO/2021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</si>
</sst>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(&quot;R$ &quot;* #,##0.00_);_(&quot;R$ &quot;* \(#,##0.00\);_(&quot;R$ &quot;* &quot;-&quot;??_);_(@_)"/>
  </numFmts>
  <fonts count="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4" fillId="0" borderId="0" xfId="0" applyFont="1"/>
    <xf numFmtId="43" fontId="0" fillId="2" borderId="0" xfId="1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164" fontId="4" fillId="2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0" fillId="0" borderId="0" xfId="1" applyFont="1"/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3" fontId="0" fillId="0" borderId="0" xfId="1" applyFont="1" applyFill="1" applyAlignment="1">
      <alignment horizontal="left"/>
    </xf>
    <xf numFmtId="164" fontId="0" fillId="0" borderId="0" xfId="0" applyNumberFormat="1" applyFill="1"/>
    <xf numFmtId="0" fontId="4" fillId="0" borderId="1" xfId="0" applyFont="1" applyFill="1" applyBorder="1" applyAlignment="1">
      <alignment horizontal="left"/>
    </xf>
    <xf numFmtId="43" fontId="4" fillId="0" borderId="1" xfId="1" applyFont="1" applyFill="1" applyBorder="1"/>
    <xf numFmtId="164" fontId="4" fillId="0" borderId="1" xfId="0" applyNumberFormat="1" applyFont="1" applyFill="1" applyBorder="1"/>
  </cellXfs>
  <cellStyles count="48">
    <cellStyle name="Moeda 2" xfId="14" xr:uid="{00000000-0005-0000-0000-000000000000}"/>
    <cellStyle name="Moeda 2 11" xfId="46" xr:uid="{00000000-0005-0000-0000-000001000000}"/>
    <cellStyle name="Moeda 2 11 5" xfId="41" xr:uid="{00000000-0005-0000-0000-000002000000}"/>
    <cellStyle name="Moeda 2 14" xfId="45" xr:uid="{00000000-0005-0000-0000-000003000000}"/>
    <cellStyle name="Moeda 3" xfId="15" xr:uid="{00000000-0005-0000-0000-000004000000}"/>
    <cellStyle name="Normal" xfId="0" builtinId="0"/>
    <cellStyle name="Normal 2 2" xfId="3" xr:uid="{00000000-0005-0000-0000-000006000000}"/>
    <cellStyle name="Normal 4" xfId="4" xr:uid="{00000000-0005-0000-0000-000007000000}"/>
    <cellStyle name="Separador de milhares 2" xfId="2" xr:uid="{00000000-0005-0000-0000-000008000000}"/>
    <cellStyle name="Vírgula" xfId="1" builtinId="3"/>
    <cellStyle name="Vírgula 10" xfId="16" xr:uid="{00000000-0005-0000-0000-00000A000000}"/>
    <cellStyle name="Vírgula 10 2" xfId="25" xr:uid="{00000000-0005-0000-0000-00000B000000}"/>
    <cellStyle name="Vírgula 10 3" xfId="28" xr:uid="{00000000-0005-0000-0000-00000C000000}"/>
    <cellStyle name="Vírgula 10 4" xfId="32" xr:uid="{00000000-0005-0000-0000-00000D000000}"/>
    <cellStyle name="Vírgula 10 7" xfId="37" xr:uid="{00000000-0005-0000-0000-00000E000000}"/>
    <cellStyle name="Vírgula 11" xfId="21" xr:uid="{00000000-0005-0000-0000-00000F000000}"/>
    <cellStyle name="Vírgula 12" xfId="24" xr:uid="{00000000-0005-0000-0000-000010000000}"/>
    <cellStyle name="Vírgula 13" xfId="23" xr:uid="{00000000-0005-0000-0000-000011000000}"/>
    <cellStyle name="Vírgula 14" xfId="22" xr:uid="{00000000-0005-0000-0000-000012000000}"/>
    <cellStyle name="Vírgula 15" xfId="19" xr:uid="{00000000-0005-0000-0000-000013000000}"/>
    <cellStyle name="Vírgula 16" xfId="20" xr:uid="{00000000-0005-0000-0000-000014000000}"/>
    <cellStyle name="Vírgula 16 10" xfId="42" xr:uid="{00000000-0005-0000-0000-000015000000}"/>
    <cellStyle name="Vírgula 17" xfId="27" xr:uid="{00000000-0005-0000-0000-000016000000}"/>
    <cellStyle name="Vírgula 18" xfId="26" xr:uid="{00000000-0005-0000-0000-000017000000}"/>
    <cellStyle name="Vírgula 19" xfId="29" xr:uid="{00000000-0005-0000-0000-000018000000}"/>
    <cellStyle name="Vírgula 2" xfId="5" xr:uid="{00000000-0005-0000-0000-000019000000}"/>
    <cellStyle name="Vírgula 2 2 3" xfId="18" xr:uid="{00000000-0005-0000-0000-00001A000000}"/>
    <cellStyle name="Vírgula 2 23" xfId="35" xr:uid="{00000000-0005-0000-0000-00001B000000}"/>
    <cellStyle name="Vírgula 2 4" xfId="13" xr:uid="{00000000-0005-0000-0000-00001C000000}"/>
    <cellStyle name="Vírgula 20" xfId="30" xr:uid="{00000000-0005-0000-0000-00001D000000}"/>
    <cellStyle name="Vírgula 21" xfId="31" xr:uid="{00000000-0005-0000-0000-00001E000000}"/>
    <cellStyle name="Vírgula 23" xfId="33" xr:uid="{00000000-0005-0000-0000-00001F000000}"/>
    <cellStyle name="Vírgula 24" xfId="34" xr:uid="{00000000-0005-0000-0000-000020000000}"/>
    <cellStyle name="Vírgula 25" xfId="36" xr:uid="{00000000-0005-0000-0000-000021000000}"/>
    <cellStyle name="Vírgula 26" xfId="38" xr:uid="{00000000-0005-0000-0000-000022000000}"/>
    <cellStyle name="Vírgula 27" xfId="39" xr:uid="{00000000-0005-0000-0000-000023000000}"/>
    <cellStyle name="Vírgula 29" xfId="40" xr:uid="{00000000-0005-0000-0000-000024000000}"/>
    <cellStyle name="Vírgula 3" xfId="6" xr:uid="{00000000-0005-0000-0000-000025000000}"/>
    <cellStyle name="Vírgula 31" xfId="43" xr:uid="{00000000-0005-0000-0000-000026000000}"/>
    <cellStyle name="Vírgula 31 2" xfId="47" xr:uid="{00000000-0005-0000-0000-000027000000}"/>
    <cellStyle name="Vírgula 32" xfId="44" xr:uid="{00000000-0005-0000-0000-000028000000}"/>
    <cellStyle name="Vírgula 4" xfId="7" xr:uid="{00000000-0005-0000-0000-000029000000}"/>
    <cellStyle name="Vírgula 5" xfId="8" xr:uid="{00000000-0005-0000-0000-00002A000000}"/>
    <cellStyle name="Vírgula 5 2" xfId="12" xr:uid="{00000000-0005-0000-0000-00002B000000}"/>
    <cellStyle name="Vírgula 6" xfId="9" xr:uid="{00000000-0005-0000-0000-00002C000000}"/>
    <cellStyle name="Vírgula 7" xfId="11" xr:uid="{00000000-0005-0000-0000-00002D000000}"/>
    <cellStyle name="Vírgula 8" xfId="10" xr:uid="{00000000-0005-0000-0000-00002E000000}"/>
    <cellStyle name="Vírgula 9" xfId="17" xr:uid="{00000000-0005-0000-0000-00002F000000}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16\01-JANEIRO\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DD66-A867-4048-BAE0-858D19935E94}">
  <sheetPr>
    <pageSetUpPr fitToPage="1"/>
  </sheetPr>
  <dimension ref="A2:F23"/>
  <sheetViews>
    <sheetView tabSelected="1" workbookViewId="0">
      <selection activeCell="E17" sqref="E17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A5" s="26"/>
      <c r="B5" s="27" t="s">
        <v>23</v>
      </c>
      <c r="C5" s="26"/>
      <c r="D5" s="26"/>
      <c r="E5" s="26"/>
      <c r="F5" s="26"/>
    </row>
    <row r="6" spans="1:6" x14ac:dyDescent="0.35">
      <c r="A6" s="26"/>
      <c r="B6" s="26"/>
      <c r="C6" s="26"/>
      <c r="D6" s="26"/>
      <c r="E6" s="26"/>
      <c r="F6" s="26"/>
    </row>
    <row r="7" spans="1:6" x14ac:dyDescent="0.35">
      <c r="A7" s="26"/>
      <c r="B7" s="26"/>
      <c r="C7" s="28" t="s">
        <v>4</v>
      </c>
      <c r="D7" s="28"/>
      <c r="E7" s="28"/>
      <c r="F7" s="28"/>
    </row>
    <row r="8" spans="1:6" ht="18" thickBot="1" x14ac:dyDescent="0.4">
      <c r="A8" s="29" t="s">
        <v>5</v>
      </c>
      <c r="B8" s="29"/>
      <c r="C8" s="30" t="s">
        <v>2</v>
      </c>
      <c r="D8" s="30" t="s">
        <v>0</v>
      </c>
      <c r="E8" s="30" t="s">
        <v>1</v>
      </c>
      <c r="F8" s="30" t="s">
        <v>10</v>
      </c>
    </row>
    <row r="9" spans="1:6" ht="18" thickTop="1" x14ac:dyDescent="0.35">
      <c r="A9" s="31" t="s">
        <v>6</v>
      </c>
      <c r="B9" s="31"/>
      <c r="C9" s="32"/>
      <c r="D9" s="33">
        <v>8447600.0800000001</v>
      </c>
      <c r="E9" s="33">
        <v>10221869.719999999</v>
      </c>
      <c r="F9" s="33">
        <v>18669469.799999997</v>
      </c>
    </row>
    <row r="10" spans="1:6" x14ac:dyDescent="0.35">
      <c r="A10" s="31" t="s">
        <v>7</v>
      </c>
      <c r="B10" s="31"/>
      <c r="C10" s="32">
        <v>2000000</v>
      </c>
      <c r="D10" s="33">
        <v>6235213.4400000004</v>
      </c>
      <c r="E10" s="33">
        <v>5696130.3300000001</v>
      </c>
      <c r="F10" s="33">
        <v>13931343.77</v>
      </c>
    </row>
    <row r="11" spans="1:6" x14ac:dyDescent="0.35">
      <c r="A11" s="31" t="s">
        <v>8</v>
      </c>
      <c r="B11" s="31"/>
      <c r="C11" s="32"/>
      <c r="D11" s="33">
        <v>3300000</v>
      </c>
      <c r="E11" s="33">
        <v>10189798.49</v>
      </c>
      <c r="F11" s="33">
        <v>13489798.49</v>
      </c>
    </row>
    <row r="12" spans="1:6" x14ac:dyDescent="0.35">
      <c r="A12" s="31" t="s">
        <v>9</v>
      </c>
      <c r="B12" s="31"/>
      <c r="C12" s="32"/>
      <c r="D12" s="33">
        <v>9702809.5899999999</v>
      </c>
      <c r="E12" s="33">
        <v>5341770.87</v>
      </c>
      <c r="F12" s="33">
        <v>15044580.460000001</v>
      </c>
    </row>
    <row r="13" spans="1:6" x14ac:dyDescent="0.35">
      <c r="A13" s="26"/>
      <c r="B13" s="26"/>
      <c r="C13" s="26"/>
      <c r="D13" s="26"/>
      <c r="E13" s="26"/>
      <c r="F13" s="33"/>
    </row>
    <row r="14" spans="1:6" ht="18" thickBot="1" x14ac:dyDescent="0.4">
      <c r="A14" s="34" t="s">
        <v>10</v>
      </c>
      <c r="B14" s="34"/>
      <c r="C14" s="35">
        <v>2000000</v>
      </c>
      <c r="D14" s="36">
        <v>27685623.109999999</v>
      </c>
      <c r="E14" s="36">
        <v>31449569.41</v>
      </c>
      <c r="F14" s="36">
        <v>61135192.519999996</v>
      </c>
    </row>
    <row r="15" spans="1:6" ht="18" thickTop="1" x14ac:dyDescent="0.35">
      <c r="A15" s="26"/>
      <c r="B15" s="26"/>
      <c r="C15" s="26"/>
      <c r="D15" s="26"/>
      <c r="E15" s="26"/>
      <c r="F15" s="26"/>
    </row>
    <row r="16" spans="1:6" x14ac:dyDescent="0.35">
      <c r="A16" s="26"/>
      <c r="B16" s="26"/>
      <c r="C16" s="26"/>
      <c r="D16" s="26"/>
      <c r="E16" s="26"/>
      <c r="F16" s="26"/>
    </row>
    <row r="17" spans="1:6" x14ac:dyDescent="0.35">
      <c r="A17" s="26"/>
      <c r="B17" s="26"/>
      <c r="C17" s="26"/>
      <c r="D17" s="26"/>
      <c r="E17" s="26"/>
      <c r="F17" s="26"/>
    </row>
    <row r="18" spans="1:6" x14ac:dyDescent="0.35">
      <c r="A18" s="26"/>
      <c r="B18" s="26"/>
      <c r="C18" s="26"/>
      <c r="D18" s="26"/>
      <c r="E18" s="26"/>
      <c r="F18" s="26"/>
    </row>
    <row r="19" spans="1:6" x14ac:dyDescent="0.35">
      <c r="A19" s="26"/>
      <c r="B19" s="26"/>
      <c r="C19" s="26"/>
      <c r="D19" s="26"/>
      <c r="E19" s="26"/>
      <c r="F19" s="26"/>
    </row>
    <row r="20" spans="1:6" x14ac:dyDescent="0.35">
      <c r="A20" s="26"/>
      <c r="B20" s="26"/>
      <c r="C20" s="26"/>
      <c r="D20" s="26"/>
      <c r="E20" s="26"/>
      <c r="F20" s="26"/>
    </row>
    <row r="21" spans="1:6" x14ac:dyDescent="0.35">
      <c r="A21" s="26"/>
      <c r="B21" s="26"/>
      <c r="C21" s="26"/>
      <c r="D21" s="26"/>
      <c r="E21" s="26"/>
      <c r="F21" s="26"/>
    </row>
    <row r="22" spans="1:6" x14ac:dyDescent="0.35">
      <c r="A22" s="26"/>
      <c r="B22" s="26"/>
      <c r="C22" s="26"/>
      <c r="D22" s="26"/>
      <c r="E22" s="26"/>
      <c r="F22" s="26"/>
    </row>
    <row r="23" spans="1:6" x14ac:dyDescent="0.35">
      <c r="A23" s="26"/>
      <c r="B23" s="26"/>
      <c r="C23" s="26"/>
      <c r="D23" s="26"/>
      <c r="E23" s="26"/>
      <c r="F23" s="26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>
      <selection activeCell="C9" sqref="C9:E12"/>
    </sheetView>
  </sheetViews>
  <sheetFormatPr defaultRowHeight="17.25" x14ac:dyDescent="0.35"/>
  <cols>
    <col min="1" max="1" width="2.625" customWidth="1"/>
    <col min="2" max="2" width="36.625" customWidth="1"/>
    <col min="3" max="6" width="19.625" customWidth="1"/>
  </cols>
  <sheetData>
    <row r="1" spans="1:6" x14ac:dyDescent="0.35">
      <c r="A1" s="1"/>
      <c r="B1" s="1"/>
      <c r="C1" s="1"/>
      <c r="D1" s="1"/>
      <c r="E1" s="1"/>
      <c r="F1" s="1"/>
    </row>
    <row r="2" spans="1:6" x14ac:dyDescent="0.35">
      <c r="A2" s="1"/>
      <c r="B2" s="5" t="s">
        <v>3</v>
      </c>
      <c r="C2" s="1"/>
      <c r="D2" s="1"/>
      <c r="E2" s="1"/>
      <c r="F2" s="1"/>
    </row>
    <row r="3" spans="1:6" x14ac:dyDescent="0.35">
      <c r="A3" s="1"/>
      <c r="B3" s="5" t="s">
        <v>11</v>
      </c>
      <c r="C3" s="1"/>
      <c r="D3" s="1"/>
      <c r="E3" s="1"/>
      <c r="F3" s="1"/>
    </row>
    <row r="4" spans="1:6" x14ac:dyDescent="0.35">
      <c r="A4" s="1"/>
      <c r="B4" s="1"/>
      <c r="C4" s="1"/>
      <c r="D4" s="1"/>
      <c r="E4" s="1"/>
      <c r="F4" s="1"/>
    </row>
    <row r="5" spans="1:6" x14ac:dyDescent="0.35">
      <c r="A5" s="1"/>
      <c r="B5" s="5" t="s">
        <v>19</v>
      </c>
      <c r="C5" s="1"/>
      <c r="D5" s="1"/>
      <c r="E5" s="1"/>
      <c r="F5" s="1"/>
    </row>
    <row r="6" spans="1:6" x14ac:dyDescent="0.35">
      <c r="A6" s="1"/>
      <c r="B6" s="1"/>
      <c r="C6" s="1"/>
      <c r="D6" s="1"/>
      <c r="E6" s="1"/>
      <c r="F6" s="1"/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19" t="s">
        <v>2</v>
      </c>
      <c r="D8" s="19" t="s">
        <v>0</v>
      </c>
      <c r="E8" s="19" t="s">
        <v>1</v>
      </c>
      <c r="F8" s="19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14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14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14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F17"/>
  <sheetViews>
    <sheetView workbookViewId="0">
      <selection activeCell="C9" sqref="C9:E12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20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20" t="s">
        <v>2</v>
      </c>
      <c r="D8" s="20" t="s">
        <v>0</v>
      </c>
      <c r="E8" s="20" t="s">
        <v>1</v>
      </c>
      <c r="F8" s="20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14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14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14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17"/>
  <sheetViews>
    <sheetView workbookViewId="0">
      <selection activeCell="C9" sqref="C9:E12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21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21" t="s">
        <v>2</v>
      </c>
      <c r="D8" s="21" t="s">
        <v>0</v>
      </c>
      <c r="E8" s="21" t="s">
        <v>1</v>
      </c>
      <c r="F8" s="21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14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14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14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F17"/>
  <sheetViews>
    <sheetView workbookViewId="0">
      <selection activeCell="D26" sqref="D26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22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22" t="s">
        <v>2</v>
      </c>
      <c r="D8" s="22" t="s">
        <v>0</v>
      </c>
      <c r="E8" s="22" t="s">
        <v>1</v>
      </c>
      <c r="F8" s="22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23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23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23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"/>
  <sheetViews>
    <sheetView workbookViewId="0">
      <selection activeCell="B1" sqref="B1"/>
    </sheetView>
  </sheetViews>
  <sheetFormatPr defaultRowHeight="17.25" x14ac:dyDescent="0.35"/>
  <cols>
    <col min="1" max="1" width="2.625" customWidth="1"/>
    <col min="2" max="2" width="36.625" style="1" customWidth="1"/>
    <col min="3" max="3" width="19.625" style="1" customWidth="1"/>
    <col min="4" max="6" width="19.625" customWidth="1"/>
  </cols>
  <sheetData>
    <row r="2" spans="1:6" x14ac:dyDescent="0.35">
      <c r="B2" s="5" t="s">
        <v>3</v>
      </c>
    </row>
    <row r="3" spans="1:6" s="1" customFormat="1" x14ac:dyDescent="0.35">
      <c r="B3" s="5" t="s">
        <v>11</v>
      </c>
    </row>
    <row r="5" spans="1:6" x14ac:dyDescent="0.35">
      <c r="B5" s="5" t="s">
        <v>23</v>
      </c>
    </row>
    <row r="7" spans="1:6" s="1" customFormat="1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7" t="s">
        <v>2</v>
      </c>
      <c r="D8" s="7" t="s">
        <v>0</v>
      </c>
      <c r="E8" s="7" t="s">
        <v>1</v>
      </c>
      <c r="F8" s="7" t="s">
        <v>10</v>
      </c>
    </row>
    <row r="9" spans="1:6" ht="18" thickTop="1" x14ac:dyDescent="0.35">
      <c r="A9" s="4" t="s">
        <v>6</v>
      </c>
      <c r="B9" s="4"/>
      <c r="C9" s="6"/>
      <c r="D9" s="3">
        <f>3426880.28+5020719.8</f>
        <v>8447600.0800000001</v>
      </c>
      <c r="E9" s="3">
        <f>8221869.72+2000000</f>
        <v>10221869.719999999</v>
      </c>
      <c r="F9" s="3">
        <f>SUM(C9:E9)</f>
        <v>18669469.799999997</v>
      </c>
    </row>
    <row r="10" spans="1:6" x14ac:dyDescent="0.35">
      <c r="A10" s="4" t="s">
        <v>7</v>
      </c>
      <c r="B10" s="4"/>
      <c r="C10" s="6">
        <v>2000000</v>
      </c>
      <c r="D10" s="3">
        <v>6235213.4400000004</v>
      </c>
      <c r="E10" s="3">
        <v>5696130.3300000001</v>
      </c>
      <c r="F10" s="3">
        <f t="shared" ref="F10:F12" si="0">SUM(C10:E10)</f>
        <v>13931343.77</v>
      </c>
    </row>
    <row r="11" spans="1:6" x14ac:dyDescent="0.35">
      <c r="A11" s="4" t="s">
        <v>8</v>
      </c>
      <c r="B11" s="4"/>
      <c r="C11" s="6"/>
      <c r="D11" s="3">
        <v>3300000</v>
      </c>
      <c r="E11" s="3">
        <v>10189798.49</v>
      </c>
      <c r="F11" s="3">
        <f t="shared" si="0"/>
        <v>13489798.49</v>
      </c>
    </row>
    <row r="12" spans="1:6" x14ac:dyDescent="0.35">
      <c r="A12" s="4" t="s">
        <v>9</v>
      </c>
      <c r="B12" s="4"/>
      <c r="C12" s="6"/>
      <c r="D12" s="3">
        <f>4245906.28+5456903.31</f>
        <v>9702809.5899999999</v>
      </c>
      <c r="E12" s="3">
        <f>3195512.92+2146257.95</f>
        <v>5341770.87</v>
      </c>
      <c r="F12" s="3">
        <f t="shared" si="0"/>
        <v>15044580.460000001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2000000</v>
      </c>
      <c r="D14" s="10">
        <f>SUM(D9:D13)</f>
        <v>27685623.109999999</v>
      </c>
      <c r="E14" s="10">
        <f>SUM(E9:E13)</f>
        <v>31449569.41</v>
      </c>
      <c r="F14" s="10">
        <f>SUM(F9:F13)</f>
        <v>61135192.519999996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"/>
  <sheetViews>
    <sheetView workbookViewId="0">
      <selection activeCell="D26" sqref="D26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12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11" t="s">
        <v>2</v>
      </c>
      <c r="D8" s="11" t="s">
        <v>0</v>
      </c>
      <c r="E8" s="11" t="s">
        <v>1</v>
      </c>
      <c r="F8" s="11" t="s">
        <v>10</v>
      </c>
    </row>
    <row r="9" spans="1:6" ht="18" thickTop="1" x14ac:dyDescent="0.35">
      <c r="A9" s="4" t="s">
        <v>6</v>
      </c>
      <c r="B9" s="4"/>
      <c r="C9" s="6"/>
      <c r="D9" s="3"/>
      <c r="E9" s="3"/>
      <c r="F9" s="3">
        <f>SUM(C9:E9)</f>
        <v>0</v>
      </c>
    </row>
    <row r="10" spans="1:6" x14ac:dyDescent="0.35">
      <c r="A10" s="4" t="s">
        <v>7</v>
      </c>
      <c r="B10" s="4"/>
      <c r="C10" s="6"/>
      <c r="D10" s="3"/>
      <c r="E10" s="3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6"/>
      <c r="D11" s="3"/>
      <c r="E11" s="3"/>
      <c r="F11" s="3">
        <f t="shared" si="0"/>
        <v>0</v>
      </c>
    </row>
    <row r="12" spans="1:6" x14ac:dyDescent="0.35">
      <c r="A12" s="4" t="s">
        <v>9</v>
      </c>
      <c r="B12" s="4"/>
      <c r="C12" s="6"/>
      <c r="D12" s="3"/>
      <c r="E12" s="3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18"/>
  <sheetViews>
    <sheetView workbookViewId="0">
      <selection activeCell="D26" sqref="D26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13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12" t="s">
        <v>2</v>
      </c>
      <c r="D8" s="12" t="s">
        <v>0</v>
      </c>
      <c r="E8" s="12" t="s">
        <v>1</v>
      </c>
      <c r="F8" s="12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14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14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14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18"/>
  <sheetViews>
    <sheetView workbookViewId="0">
      <selection activeCell="D26" sqref="D26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14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13" t="s">
        <v>2</v>
      </c>
      <c r="D8" s="13" t="s">
        <v>0</v>
      </c>
      <c r="E8" s="13" t="s">
        <v>1</v>
      </c>
      <c r="F8" s="13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14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14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14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18"/>
  <sheetViews>
    <sheetView workbookViewId="0">
      <selection activeCell="C9" sqref="C9:E12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15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15" t="s">
        <v>2</v>
      </c>
      <c r="D8" s="15" t="s">
        <v>0</v>
      </c>
      <c r="E8" s="15" t="s">
        <v>1</v>
      </c>
      <c r="F8" s="15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14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14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14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18"/>
  <sheetViews>
    <sheetView workbookViewId="0">
      <selection activeCell="C9" sqref="C9:E12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16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16" t="s">
        <v>2</v>
      </c>
      <c r="D8" s="16" t="s">
        <v>0</v>
      </c>
      <c r="E8" s="16" t="s">
        <v>1</v>
      </c>
      <c r="F8" s="16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14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14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14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18"/>
  <sheetViews>
    <sheetView workbookViewId="0">
      <selection activeCell="C9" sqref="C9:E12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17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17" t="s">
        <v>2</v>
      </c>
      <c r="D8" s="17" t="s">
        <v>0</v>
      </c>
      <c r="E8" s="17" t="s">
        <v>1</v>
      </c>
      <c r="F8" s="17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14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14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14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F18"/>
  <sheetViews>
    <sheetView workbookViewId="0">
      <selection activeCell="C9" sqref="C9:E12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18</v>
      </c>
    </row>
    <row r="7" spans="1:6" x14ac:dyDescent="0.35">
      <c r="A7" s="2"/>
      <c r="B7" s="2"/>
      <c r="C7" s="24" t="s">
        <v>4</v>
      </c>
      <c r="D7" s="24"/>
      <c r="E7" s="24"/>
      <c r="F7" s="24"/>
    </row>
    <row r="8" spans="1:6" ht="18" thickBot="1" x14ac:dyDescent="0.4">
      <c r="A8" s="25" t="s">
        <v>5</v>
      </c>
      <c r="B8" s="25"/>
      <c r="C8" s="18" t="s">
        <v>2</v>
      </c>
      <c r="D8" s="18" t="s">
        <v>0</v>
      </c>
      <c r="E8" s="18" t="s">
        <v>1</v>
      </c>
      <c r="F8" s="18" t="s">
        <v>10</v>
      </c>
    </row>
    <row r="9" spans="1:6" ht="18" thickTop="1" x14ac:dyDescent="0.35">
      <c r="A9" s="4" t="s">
        <v>6</v>
      </c>
      <c r="B9" s="4"/>
      <c r="C9" s="14"/>
      <c r="D9" s="14"/>
      <c r="E9" s="14"/>
      <c r="F9" s="3">
        <f>SUM(C9:E9)</f>
        <v>0</v>
      </c>
    </row>
    <row r="10" spans="1:6" x14ac:dyDescent="0.35">
      <c r="A10" s="4" t="s">
        <v>7</v>
      </c>
      <c r="B10" s="4"/>
      <c r="C10" s="14"/>
      <c r="D10" s="14"/>
      <c r="E10" s="14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14"/>
      <c r="D11" s="14"/>
      <c r="E11" s="14"/>
      <c r="F11" s="3">
        <f t="shared" si="0"/>
        <v>0</v>
      </c>
    </row>
    <row r="12" spans="1:6" x14ac:dyDescent="0.35">
      <c r="A12" s="4" t="s">
        <v>9</v>
      </c>
      <c r="B12" s="4"/>
      <c r="C12" s="14"/>
      <c r="D12" s="14"/>
      <c r="E12" s="14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8" t="s">
        <v>10</v>
      </c>
      <c r="B14" s="8"/>
      <c r="C14" s="9">
        <f>SUM(C9:C13)</f>
        <v>0</v>
      </c>
      <c r="D14" s="10">
        <f>SUM(D9:D13)</f>
        <v>0</v>
      </c>
      <c r="E14" s="10">
        <f>SUM(E9:E13)</f>
        <v>0</v>
      </c>
      <c r="F14" s="10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10</vt:i4>
      </vt:variant>
    </vt:vector>
  </HeadingPairs>
  <TitlesOfParts>
    <vt:vector size="23" baseType="lpstr">
      <vt:lpstr>Jan.21 (2)</vt:lpstr>
      <vt:lpstr>Jan.21</vt:lpstr>
      <vt:lpstr>Fev.21</vt:lpstr>
      <vt:lpstr>Mar.21</vt:lpstr>
      <vt:lpstr>Abr.21</vt:lpstr>
      <vt:lpstr>Mai.21</vt:lpstr>
      <vt:lpstr>Jun.21</vt:lpstr>
      <vt:lpstr>Jul.21</vt:lpstr>
      <vt:lpstr>Ago.21</vt:lpstr>
      <vt:lpstr>Set.21</vt:lpstr>
      <vt:lpstr>Out.21</vt:lpstr>
      <vt:lpstr>Nov.21</vt:lpstr>
      <vt:lpstr>Dez.21</vt:lpstr>
      <vt:lpstr>Abr.21!Area_de_impressao</vt:lpstr>
      <vt:lpstr>Ago.21!Area_de_impressao</vt:lpstr>
      <vt:lpstr>Jan.21!Area_de_impressao</vt:lpstr>
      <vt:lpstr>'Jan.21 (2)'!Area_de_impressao</vt:lpstr>
      <vt:lpstr>Jul.21!Area_de_impressao</vt:lpstr>
      <vt:lpstr>Jun.21!Area_de_impressao</vt:lpstr>
      <vt:lpstr>Mai.21!Area_de_impressao</vt:lpstr>
      <vt:lpstr>Mar.21!Area_de_impressao</vt:lpstr>
      <vt:lpstr>Nov.21!Area_de_impressao</vt:lpstr>
      <vt:lpstr>Out.21!Area_de_impressao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eduardo.rodrigues</dc:creator>
  <cp:lastModifiedBy>Luciana Ferreira Zuri</cp:lastModifiedBy>
  <cp:lastPrinted>2021-02-05T13:37:26Z</cp:lastPrinted>
  <dcterms:created xsi:type="dcterms:W3CDTF">2014-07-18T11:49:48Z</dcterms:created>
  <dcterms:modified xsi:type="dcterms:W3CDTF">2021-02-18T20:39:19Z</dcterms:modified>
</cp:coreProperties>
</file>